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13_ncr:1_{B4F8F1D9-0799-4614-9213-3694B53966F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5" i="4" l="1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6" i="4" l="1"/>
  <c r="Q16" i="4"/>
  <c r="I16" i="4" l="1"/>
  <c r="H16" i="4"/>
  <c r="G16" i="4"/>
  <c r="N4" i="4" l="1"/>
  <c r="Q4" i="4"/>
  <c r="P4" i="4"/>
</calcChain>
</file>

<file path=xl/sharedStrings.xml><?xml version="1.0" encoding="utf-8"?>
<sst xmlns="http://schemas.openxmlformats.org/spreadsheetml/2006/main" count="107" uniqueCount="47">
  <si>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</si>
  <si>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</si>
  <si>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</si>
  <si>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</si>
  <si>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</si>
  <si>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</si>
  <si>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</si>
  <si>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</si>
  <si>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</si>
  <si>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</si>
  <si>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</si>
  <si>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</si>
  <si>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</si>
  <si>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</si>
  <si>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</si>
  <si>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</si>
  <si>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</si>
  <si>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</si>
  <si>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</si>
  <si>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</si>
  <si>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</si>
  <si>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</si>
  <si>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E017PB07552600</t>
  </si>
  <si>
    <t>ACTUALIZACIÓN Y OFERTA DE PROGRAMAS DE LA UPJR</t>
  </si>
  <si>
    <t>5110</t>
  </si>
  <si>
    <t>BIENES MUEBLES</t>
  </si>
  <si>
    <t>SECRETARÍA ACADÉMICA UPJR</t>
  </si>
  <si>
    <t>211213046030000</t>
  </si>
  <si>
    <t>M006GB11012600</t>
  </si>
  <si>
    <t>ADMINISTRACIÓN DE LOS RECURSOS HUMANOS, MATERIALES, FINANCIEROS Y DE SERVICIOS EN LA UPJR.</t>
  </si>
  <si>
    <t>SECRETARÍA ADMINISTRATIVA UPJR</t>
  </si>
  <si>
    <t>211213046020000</t>
  </si>
  <si>
    <t>5120</t>
  </si>
  <si>
    <t>M006GB11012500</t>
  </si>
  <si>
    <t>5150</t>
  </si>
  <si>
    <t/>
  </si>
  <si>
    <t>5190</t>
  </si>
  <si>
    <t>E017PB07552500</t>
  </si>
  <si>
    <t>5210</t>
  </si>
  <si>
    <t>5660</t>
  </si>
  <si>
    <t>5670</t>
  </si>
  <si>
    <t>E017PB07612600</t>
  </si>
  <si>
    <t>MANTENIMIENTO DE LA INFRAESTRUCTURA DE LA UPJR</t>
  </si>
  <si>
    <t>5690</t>
  </si>
  <si>
    <t>DEPTO. SEGUIMIENTO A OBRAS Y MANTENIMIEN</t>
  </si>
  <si>
    <t>211213046020700</t>
  </si>
  <si>
    <t>UNIVERSIDAD POLITECNICA DE JUVENTINO ROSAS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</si>
</sst>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"/>
  <sheetViews>
    <sheetView tabSelected="1" workbookViewId="0">
      <selection activeCell="A16" sqref="A16:Q16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46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0</v>
      </c>
      <c r="H4" s="12">
        <v>19000</v>
      </c>
      <c r="I4" s="12">
        <v>0</v>
      </c>
      <c r="J4" s="5"/>
      <c r="K4" s="5"/>
      <c r="L4" s="5"/>
      <c r="M4" s="8" t="s">
        <v>17</v>
      </c>
      <c r="N4" s="7">
        <f t="shared" ref="N4:N15" si="0">IF(G4&gt;0,I4/G4,0)</f>
        <v>0</v>
      </c>
      <c r="O4" s="7">
        <f t="shared" ref="O4:O15" si="1">IF(H4&gt;0,I4/H4,0)</f>
        <v>0</v>
      </c>
      <c r="P4" s="6">
        <f t="shared" ref="P4:P15" si="2">IF(J4=0,0,L4/J4)</f>
        <v>0</v>
      </c>
      <c r="Q4" s="6">
        <f t="shared" ref="Q4:Q15" si="3">IF(L4=0,0,L4/K4)</f>
        <v>0</v>
      </c>
    </row>
    <row r="5" spans="1:17" ht="22.5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2">
        <v>0</v>
      </c>
      <c r="H5" s="12">
        <v>270000.01</v>
      </c>
      <c r="I5" s="12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x14ac:dyDescent="0.25">
      <c r="A6" s="10" t="s">
        <v>22</v>
      </c>
      <c r="B6" s="10" t="s">
        <v>23</v>
      </c>
      <c r="C6" s="10" t="s">
        <v>32</v>
      </c>
      <c r="D6" s="10" t="s">
        <v>25</v>
      </c>
      <c r="E6" s="10" t="s">
        <v>27</v>
      </c>
      <c r="F6" s="10" t="s">
        <v>26</v>
      </c>
      <c r="G6" s="12">
        <v>5000</v>
      </c>
      <c r="H6" s="12">
        <v>5000</v>
      </c>
      <c r="I6" s="12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7" ht="22.5" x14ac:dyDescent="0.25">
      <c r="A7" s="10" t="s">
        <v>33</v>
      </c>
      <c r="B7" s="10" t="s">
        <v>29</v>
      </c>
      <c r="C7" s="10" t="s">
        <v>34</v>
      </c>
      <c r="D7" s="10" t="s">
        <v>25</v>
      </c>
      <c r="E7" s="10" t="s">
        <v>31</v>
      </c>
      <c r="F7" s="10" t="s">
        <v>30</v>
      </c>
      <c r="G7" s="12">
        <v>0</v>
      </c>
      <c r="H7" s="12">
        <v>1200288</v>
      </c>
      <c r="I7" s="12">
        <v>1200288</v>
      </c>
      <c r="J7" s="5"/>
      <c r="K7" s="5"/>
      <c r="L7" s="5"/>
      <c r="M7" s="8" t="s">
        <v>17</v>
      </c>
      <c r="N7" s="7">
        <f t="shared" si="0"/>
        <v>0</v>
      </c>
      <c r="O7" s="7">
        <f t="shared" si="1"/>
        <v>1</v>
      </c>
      <c r="P7" s="6">
        <f t="shared" si="2"/>
        <v>0</v>
      </c>
      <c r="Q7" s="6">
        <f t="shared" si="3"/>
        <v>0</v>
      </c>
    </row>
    <row r="8" spans="1:17" ht="22.5" x14ac:dyDescent="0.25">
      <c r="A8" s="10" t="s">
        <v>28</v>
      </c>
      <c r="B8" s="10" t="s">
        <v>29</v>
      </c>
      <c r="C8" s="10" t="s">
        <v>34</v>
      </c>
      <c r="D8" s="10" t="s">
        <v>25</v>
      </c>
      <c r="E8" s="10" t="s">
        <v>31</v>
      </c>
      <c r="F8" s="10" t="s">
        <v>30</v>
      </c>
      <c r="G8" s="12">
        <v>1288875</v>
      </c>
      <c r="H8" s="12">
        <v>1228875</v>
      </c>
      <c r="I8" s="12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ht="22.5" x14ac:dyDescent="0.25">
      <c r="A9" s="10" t="s">
        <v>35</v>
      </c>
      <c r="B9" s="10" t="s">
        <v>29</v>
      </c>
      <c r="C9" s="10" t="s">
        <v>36</v>
      </c>
      <c r="D9" s="10" t="s">
        <v>25</v>
      </c>
      <c r="E9" s="10" t="s">
        <v>31</v>
      </c>
      <c r="F9" s="10" t="s">
        <v>30</v>
      </c>
      <c r="G9" s="12">
        <v>0</v>
      </c>
      <c r="H9" s="12">
        <v>45000</v>
      </c>
      <c r="I9" s="12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7" x14ac:dyDescent="0.25">
      <c r="A10" s="10" t="s">
        <v>37</v>
      </c>
      <c r="B10" s="10" t="s">
        <v>23</v>
      </c>
      <c r="C10" s="10" t="s">
        <v>38</v>
      </c>
      <c r="D10" s="10" t="s">
        <v>25</v>
      </c>
      <c r="E10" s="10" t="s">
        <v>27</v>
      </c>
      <c r="F10" s="10" t="s">
        <v>26</v>
      </c>
      <c r="G10" s="12">
        <v>0</v>
      </c>
      <c r="H10" s="12">
        <v>9263.3700000000008</v>
      </c>
      <c r="I10" s="12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ht="22.5" x14ac:dyDescent="0.25">
      <c r="A11" s="10" t="s">
        <v>33</v>
      </c>
      <c r="B11" s="10" t="s">
        <v>29</v>
      </c>
      <c r="C11" s="10" t="s">
        <v>38</v>
      </c>
      <c r="D11" s="10" t="s">
        <v>25</v>
      </c>
      <c r="E11" s="10" t="s">
        <v>31</v>
      </c>
      <c r="F11" s="10" t="s">
        <v>30</v>
      </c>
      <c r="G11" s="12">
        <v>0</v>
      </c>
      <c r="H11" s="12">
        <v>130841.43</v>
      </c>
      <c r="I11" s="12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ht="22.5" x14ac:dyDescent="0.25">
      <c r="A12" s="10" t="s">
        <v>28</v>
      </c>
      <c r="B12" s="10" t="s">
        <v>29</v>
      </c>
      <c r="C12" s="10" t="s">
        <v>38</v>
      </c>
      <c r="D12" s="10" t="s">
        <v>25</v>
      </c>
      <c r="E12" s="10" t="s">
        <v>31</v>
      </c>
      <c r="F12" s="10" t="s">
        <v>30</v>
      </c>
      <c r="G12" s="12">
        <v>0</v>
      </c>
      <c r="H12" s="12">
        <v>425000</v>
      </c>
      <c r="I12" s="12">
        <v>0</v>
      </c>
      <c r="J12" s="5"/>
      <c r="K12" s="5"/>
      <c r="L12" s="5"/>
      <c r="M12" s="8" t="s">
        <v>17</v>
      </c>
      <c r="N12" s="7">
        <f t="shared" si="0"/>
        <v>0</v>
      </c>
      <c r="O12" s="7">
        <f t="shared" si="1"/>
        <v>0</v>
      </c>
      <c r="P12" s="6">
        <f t="shared" si="2"/>
        <v>0</v>
      </c>
      <c r="Q12" s="6">
        <f t="shared" si="3"/>
        <v>0</v>
      </c>
    </row>
    <row r="13" spans="1:17" ht="22.5" x14ac:dyDescent="0.25">
      <c r="A13" s="10" t="s">
        <v>35</v>
      </c>
      <c r="B13" s="10" t="s">
        <v>29</v>
      </c>
      <c r="C13" s="10" t="s">
        <v>39</v>
      </c>
      <c r="D13" s="10" t="s">
        <v>25</v>
      </c>
      <c r="E13" s="10" t="s">
        <v>31</v>
      </c>
      <c r="F13" s="10" t="s">
        <v>30</v>
      </c>
      <c r="G13" s="12">
        <v>0</v>
      </c>
      <c r="H13" s="12">
        <v>45000</v>
      </c>
      <c r="I13" s="12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0" t="s">
        <v>22</v>
      </c>
      <c r="B14" s="10" t="s">
        <v>23</v>
      </c>
      <c r="C14" s="10" t="s">
        <v>40</v>
      </c>
      <c r="D14" s="10" t="s">
        <v>25</v>
      </c>
      <c r="E14" s="10" t="s">
        <v>27</v>
      </c>
      <c r="F14" s="10" t="s">
        <v>26</v>
      </c>
      <c r="G14" s="12">
        <v>0</v>
      </c>
      <c r="H14" s="12">
        <v>79500</v>
      </c>
      <c r="I14" s="12">
        <v>0</v>
      </c>
      <c r="J14" s="5"/>
      <c r="K14" s="5"/>
      <c r="L14" s="5"/>
      <c r="M14" s="8" t="s">
        <v>17</v>
      </c>
      <c r="N14" s="7">
        <f t="shared" si="0"/>
        <v>0</v>
      </c>
      <c r="O14" s="7">
        <f t="shared" si="1"/>
        <v>0</v>
      </c>
      <c r="P14" s="6">
        <f t="shared" si="2"/>
        <v>0</v>
      </c>
      <c r="Q14" s="6">
        <f t="shared" si="3"/>
        <v>0</v>
      </c>
    </row>
    <row r="15" spans="1:17" x14ac:dyDescent="0.25">
      <c r="A15" s="10" t="s">
        <v>41</v>
      </c>
      <c r="B15" s="10" t="s">
        <v>42</v>
      </c>
      <c r="C15" s="10" t="s">
        <v>43</v>
      </c>
      <c r="D15" s="10" t="s">
        <v>25</v>
      </c>
      <c r="E15" s="10" t="s">
        <v>45</v>
      </c>
      <c r="F15" s="10" t="s">
        <v>44</v>
      </c>
      <c r="G15" s="12">
        <v>0</v>
      </c>
      <c r="H15" s="12">
        <v>121050</v>
      </c>
      <c r="I15" s="12">
        <v>0</v>
      </c>
      <c r="J15" s="5"/>
      <c r="K15" s="5"/>
      <c r="L15" s="5"/>
      <c r="M15" s="8" t="s">
        <v>17</v>
      </c>
      <c r="N15" s="7">
        <f t="shared" si="0"/>
        <v>0</v>
      </c>
      <c r="O15" s="7">
        <f t="shared" si="1"/>
        <v>0</v>
      </c>
      <c r="P15" s="6">
        <f t="shared" si="2"/>
        <v>0</v>
      </c>
      <c r="Q15" s="6">
        <f t="shared" si="3"/>
        <v>0</v>
      </c>
    </row>
    <row r="16" spans="1:17" x14ac:dyDescent="0.25">
      <c r="G16" s="13">
        <f>SUM(G4:G15)</f>
        <v>1293875</v>
      </c>
      <c r="H16" s="13">
        <f>SUM(H4:H15)</f>
        <v>3578817.81</v>
      </c>
      <c r="I16" s="13">
        <f>SUM(I4:I15)</f>
        <v>1200288</v>
      </c>
      <c r="P16" s="11">
        <f t="shared" ref="P16" si="4">IF(J16=0,0,L16/J16)</f>
        <v>0</v>
      </c>
      <c r="Q16" s="11">
        <f t="shared" ref="Q16" si="5">IF(L16=0,0,L16/K16)</f>
        <v>0</v>
      </c>
    </row>
    <row r="17" spans="1:1" x14ac:dyDescent="0.25">
      <c r="A17" t="s">
        <v>21</v>
      </c>
    </row>
  </sheetData>
  <mergeCells count="5"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Offce RecFinancieros1</cp:lastModifiedBy>
  <cp:lastPrinted>2026-07-24T18:51:32Z</cp:lastPrinted>
  <dcterms:created xsi:type="dcterms:W3CDTF">2023-06-21T19:35:53Z</dcterms:created>
  <dcterms:modified xsi:type="dcterms:W3CDTF">2026-07-24T18:52:04Z</dcterms:modified>
</cp:coreProperties>
</file>